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10995" activeTab="0"/>
  </bookViews>
  <sheets>
    <sheet name="общ_результаты" sheetId="1" r:id="rId1"/>
  </sheets>
  <externalReferences>
    <externalReference r:id="rId4"/>
    <externalReference r:id="rId5"/>
  </externalReferences>
  <definedNames>
    <definedName name="SecondSheetRange" localSheetId="0">#REF!</definedName>
    <definedName name="SecondSheetRange">#REF!</definedName>
  </definedNames>
  <calcPr fullCalcOnLoad="1"/>
</workbook>
</file>

<file path=xl/sharedStrings.xml><?xml version="1.0" encoding="utf-8"?>
<sst xmlns="http://schemas.openxmlformats.org/spreadsheetml/2006/main" count="33" uniqueCount="27">
  <si>
    <t>Предметы</t>
  </si>
  <si>
    <t xml:space="preserve">Всего
выпускников, чел. </t>
  </si>
  <si>
    <t xml:space="preserve">Всего
сдавших экзамены, чел. </t>
  </si>
  <si>
    <t xml:space="preserve">%
сдавших экзамены, </t>
  </si>
  <si>
    <t>количество оценок</t>
  </si>
  <si>
    <t>Средний балл по 100-балльной шкале</t>
  </si>
  <si>
    <t>Средний балл по 5-балльной шкале</t>
  </si>
  <si>
    <t>Среднее значение рейтинга</t>
  </si>
  <si>
    <t>"2"</t>
  </si>
  <si>
    <t>"3"</t>
  </si>
  <si>
    <t>"4"</t>
  </si>
  <si>
    <t>"5"</t>
  </si>
  <si>
    <t>Кол-во</t>
  </si>
  <si>
    <t>% от общего
числа сдавших</t>
  </si>
  <si>
    <t>Биология</t>
  </si>
  <si>
    <t>География</t>
  </si>
  <si>
    <t>Английский язык</t>
  </si>
  <si>
    <t>Немецкий язык</t>
  </si>
  <si>
    <t>Французский язык</t>
  </si>
  <si>
    <t>История</t>
  </si>
  <si>
    <t>Математика</t>
  </si>
  <si>
    <t>Обществознание</t>
  </si>
  <si>
    <t>Русский язык</t>
  </si>
  <si>
    <t>Физика</t>
  </si>
  <si>
    <t>Химия</t>
  </si>
  <si>
    <t>Итого</t>
  </si>
  <si>
    <t>Чувашская Республика, первый этап 2006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</si>
</sst>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dd/mm/yy;@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0.000%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 horizontal="center"/>
    </xf>
    <xf numFmtId="10" fontId="0" fillId="2" borderId="8" xfId="0" applyNumberFormat="1" applyFont="1" applyFill="1" applyBorder="1" applyAlignment="1">
      <alignment/>
    </xf>
    <xf numFmtId="0" fontId="0" fillId="0" borderId="8" xfId="0" applyNumberFormat="1" applyBorder="1" applyAlignment="1">
      <alignment/>
    </xf>
    <xf numFmtId="10" fontId="0" fillId="2" borderId="8" xfId="0" applyNumberForma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10" fontId="0" fillId="2" borderId="3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1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10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/>
    </xf>
    <xf numFmtId="0" fontId="0" fillId="0" borderId="6" xfId="0" applyNumberFormat="1" applyBorder="1" applyAlignment="1">
      <alignment/>
    </xf>
    <xf numFmtId="10" fontId="0" fillId="2" borderId="6" xfId="0" applyNumberFormat="1" applyFill="1" applyBorder="1" applyAlignment="1">
      <alignment/>
    </xf>
    <xf numFmtId="0" fontId="0" fillId="0" borderId="5" xfId="0" applyFont="1" applyBorder="1" applyAlignment="1">
      <alignment/>
    </xf>
    <xf numFmtId="10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10" fontId="0" fillId="2" borderId="5" xfId="0" applyNumberForma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0" fontId="4" fillId="3" borderId="10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\&#1056;&#1072;&#1073;&#1086;&#1095;&#1080;&#1081;%20&#1089;&#1090;&#1086;&#1083;\&#1056;&#1091;&#1089;&#1089;&#1082;&#1080;&#1081;%20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_результаты"/>
      <sheetName val="Лист2"/>
      <sheetName val="Итоги"/>
      <sheetName val="Решаемость"/>
      <sheetName val="Лист3"/>
      <sheetName val="Лист1"/>
      <sheetName val="База"/>
      <sheetName val="XLR_NoRange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18.125" style="0" bestFit="1" customWidth="1"/>
    <col min="3" max="3" width="11.25390625" style="0" customWidth="1"/>
    <col min="4" max="4" width="10.875" style="0" customWidth="1"/>
    <col min="13" max="14" width="10.25390625" style="0" customWidth="1"/>
    <col min="15" max="15" width="10.125" style="0" customWidth="1"/>
  </cols>
  <sheetData>
    <row r="1" spans="1:15" ht="15.75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13.5" thickBot="1"/>
    <row r="3" spans="1:15" ht="12.75" customHeight="1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/>
      <c r="G3" s="1"/>
      <c r="H3" s="1"/>
      <c r="I3" s="1"/>
      <c r="J3" s="1"/>
      <c r="K3" s="1"/>
      <c r="L3" s="1"/>
      <c r="M3" s="2" t="s">
        <v>5</v>
      </c>
      <c r="N3" s="2" t="s">
        <v>6</v>
      </c>
      <c r="O3" s="3" t="s">
        <v>7</v>
      </c>
    </row>
    <row r="4" spans="1:15" ht="12.75">
      <c r="A4" s="4"/>
      <c r="B4" s="5"/>
      <c r="C4" s="5"/>
      <c r="D4" s="5"/>
      <c r="E4" s="4" t="s">
        <v>8</v>
      </c>
      <c r="F4" s="4"/>
      <c r="G4" s="4" t="s">
        <v>9</v>
      </c>
      <c r="H4" s="4"/>
      <c r="I4" s="4" t="s">
        <v>10</v>
      </c>
      <c r="J4" s="4"/>
      <c r="K4" s="4" t="s">
        <v>11</v>
      </c>
      <c r="L4" s="4"/>
      <c r="M4" s="5"/>
      <c r="N4" s="5"/>
      <c r="O4" s="6"/>
    </row>
    <row r="5" spans="1:15" ht="51.75" thickBot="1">
      <c r="A5" s="7"/>
      <c r="B5" s="8"/>
      <c r="C5" s="8"/>
      <c r="D5" s="8"/>
      <c r="E5" s="9" t="s">
        <v>12</v>
      </c>
      <c r="F5" s="10" t="s">
        <v>13</v>
      </c>
      <c r="G5" s="9" t="s">
        <v>12</v>
      </c>
      <c r="H5" s="10" t="s">
        <v>13</v>
      </c>
      <c r="I5" s="9" t="s">
        <v>12</v>
      </c>
      <c r="J5" s="10" t="s">
        <v>13</v>
      </c>
      <c r="K5" s="9" t="s">
        <v>12</v>
      </c>
      <c r="L5" s="10" t="s">
        <v>13</v>
      </c>
      <c r="M5" s="11"/>
      <c r="N5" s="11"/>
      <c r="O5" s="12"/>
    </row>
    <row r="6" spans="1:15" ht="13.5" thickTop="1">
      <c r="A6" s="13" t="s">
        <v>14</v>
      </c>
      <c r="B6" s="13">
        <v>14832</v>
      </c>
      <c r="C6" s="14">
        <f aca="true" t="shared" si="0" ref="C6:C16">E6+G6+I6+K6</f>
        <v>1265</v>
      </c>
      <c r="D6" s="15">
        <f aca="true" t="shared" si="1" ref="D6:D16">C6/B6</f>
        <v>0.08528856526429342</v>
      </c>
      <c r="E6" s="14">
        <v>47</v>
      </c>
      <c r="F6" s="16">
        <f aca="true" t="shared" si="2" ref="F6:F17">E6/C6</f>
        <v>0.03715415019762846</v>
      </c>
      <c r="G6" s="17">
        <v>467</v>
      </c>
      <c r="H6" s="18">
        <f aca="true" t="shared" si="3" ref="H6:H17">G6/C6</f>
        <v>0.3691699604743083</v>
      </c>
      <c r="I6" s="17">
        <v>479</v>
      </c>
      <c r="J6" s="18">
        <f aca="true" t="shared" si="4" ref="J6:J17">I6/C6</f>
        <v>0.3786561264822134</v>
      </c>
      <c r="K6" s="17">
        <v>272</v>
      </c>
      <c r="L6" s="18">
        <f aca="true" t="shared" si="5" ref="L6:L17">K6/C6</f>
        <v>0.2150197628458498</v>
      </c>
      <c r="M6" s="19">
        <v>54.74150197628458</v>
      </c>
      <c r="N6" s="19">
        <v>3.7715415019762846</v>
      </c>
      <c r="O6" s="20">
        <v>60.84197628458473</v>
      </c>
    </row>
    <row r="7" spans="1:15" ht="12.75">
      <c r="A7" s="21" t="s">
        <v>15</v>
      </c>
      <c r="B7" s="13">
        <v>14832</v>
      </c>
      <c r="C7" s="14">
        <f t="shared" si="0"/>
        <v>53</v>
      </c>
      <c r="D7" s="22">
        <f t="shared" si="1"/>
        <v>0.0035733549083063645</v>
      </c>
      <c r="E7" s="23">
        <v>3</v>
      </c>
      <c r="F7" s="24">
        <f t="shared" si="2"/>
        <v>0.05660377358490566</v>
      </c>
      <c r="G7" s="23">
        <v>16</v>
      </c>
      <c r="H7" s="24">
        <f t="shared" si="3"/>
        <v>0.3018867924528302</v>
      </c>
      <c r="I7" s="23">
        <v>23</v>
      </c>
      <c r="J7" s="24">
        <f t="shared" si="4"/>
        <v>0.4339622641509434</v>
      </c>
      <c r="K7" s="23">
        <v>11</v>
      </c>
      <c r="L7" s="24">
        <f t="shared" si="5"/>
        <v>0.20754716981132076</v>
      </c>
      <c r="M7" s="19">
        <v>56.54716981132076</v>
      </c>
      <c r="N7" s="19">
        <v>3.792452830188679</v>
      </c>
      <c r="O7" s="20">
        <v>64.83018867924527</v>
      </c>
    </row>
    <row r="8" spans="1:15" ht="12.75">
      <c r="A8" s="21" t="s">
        <v>16</v>
      </c>
      <c r="B8" s="13">
        <v>14832</v>
      </c>
      <c r="C8" s="14">
        <f t="shared" si="0"/>
        <v>151</v>
      </c>
      <c r="D8" s="22">
        <f t="shared" si="1"/>
        <v>0.010180690399137</v>
      </c>
      <c r="E8" s="25">
        <v>11</v>
      </c>
      <c r="F8" s="24">
        <f t="shared" si="2"/>
        <v>0.0728476821192053</v>
      </c>
      <c r="G8" s="23">
        <v>24</v>
      </c>
      <c r="H8" s="24">
        <f t="shared" si="3"/>
        <v>0.15894039735099338</v>
      </c>
      <c r="I8" s="23">
        <v>80</v>
      </c>
      <c r="J8" s="24">
        <f t="shared" si="4"/>
        <v>0.5298013245033113</v>
      </c>
      <c r="K8" s="23">
        <v>36</v>
      </c>
      <c r="L8" s="24">
        <f t="shared" si="5"/>
        <v>0.23841059602649006</v>
      </c>
      <c r="M8" s="19">
        <v>69.59602649006622</v>
      </c>
      <c r="N8" s="19">
        <v>3.933774834437086</v>
      </c>
      <c r="O8" s="20">
        <v>64.89470198675491</v>
      </c>
    </row>
    <row r="9" spans="1:15" ht="12.75">
      <c r="A9" s="21" t="s">
        <v>17</v>
      </c>
      <c r="B9" s="13">
        <v>14832</v>
      </c>
      <c r="C9" s="14">
        <f t="shared" si="0"/>
        <v>10</v>
      </c>
      <c r="D9" s="22">
        <f t="shared" si="1"/>
        <v>0.000674217907227616</v>
      </c>
      <c r="E9" s="25">
        <v>1</v>
      </c>
      <c r="F9" s="24">
        <f t="shared" si="2"/>
        <v>0.1</v>
      </c>
      <c r="G9" s="23">
        <v>2</v>
      </c>
      <c r="H9" s="24">
        <f t="shared" si="3"/>
        <v>0.2</v>
      </c>
      <c r="I9" s="23">
        <v>7</v>
      </c>
      <c r="J9" s="24">
        <f t="shared" si="4"/>
        <v>0.7</v>
      </c>
      <c r="K9" s="23">
        <v>0</v>
      </c>
      <c r="L9" s="24">
        <f t="shared" si="5"/>
        <v>0</v>
      </c>
      <c r="M9" s="19">
        <v>62</v>
      </c>
      <c r="N9" s="19">
        <v>3.6</v>
      </c>
      <c r="O9" s="20">
        <v>44.93</v>
      </c>
    </row>
    <row r="10" spans="1:15" ht="12.75">
      <c r="A10" s="21" t="s">
        <v>18</v>
      </c>
      <c r="B10" s="13">
        <v>14832</v>
      </c>
      <c r="C10" s="14">
        <f t="shared" si="0"/>
        <v>1</v>
      </c>
      <c r="D10" s="22">
        <f t="shared" si="1"/>
        <v>6.742179072276159E-05</v>
      </c>
      <c r="E10" s="25">
        <v>0</v>
      </c>
      <c r="F10" s="24">
        <f t="shared" si="2"/>
        <v>0</v>
      </c>
      <c r="G10" s="23">
        <v>0</v>
      </c>
      <c r="H10" s="24">
        <f t="shared" si="3"/>
        <v>0</v>
      </c>
      <c r="I10" s="23">
        <v>1</v>
      </c>
      <c r="J10" s="24">
        <f t="shared" si="4"/>
        <v>1</v>
      </c>
      <c r="K10" s="23">
        <v>0</v>
      </c>
      <c r="L10" s="24">
        <f t="shared" si="5"/>
        <v>0</v>
      </c>
      <c r="M10" s="19">
        <v>82</v>
      </c>
      <c r="N10" s="19">
        <v>4</v>
      </c>
      <c r="O10" s="20">
        <v>64.1</v>
      </c>
    </row>
    <row r="11" spans="1:15" ht="12.75">
      <c r="A11" s="21" t="s">
        <v>19</v>
      </c>
      <c r="B11" s="13"/>
      <c r="C11" s="14"/>
      <c r="D11" s="22"/>
      <c r="E11" s="23"/>
      <c r="F11" s="24"/>
      <c r="G11" s="23"/>
      <c r="H11" s="24"/>
      <c r="I11" s="23"/>
      <c r="J11" s="24"/>
      <c r="K11" s="23"/>
      <c r="L11" s="24"/>
      <c r="M11" s="19"/>
      <c r="N11" s="19"/>
      <c r="O11" s="20"/>
    </row>
    <row r="12" spans="1:15" ht="12.75">
      <c r="A12" s="26" t="s">
        <v>20</v>
      </c>
      <c r="B12" s="13">
        <v>14832</v>
      </c>
      <c r="C12" s="14">
        <f t="shared" si="0"/>
        <v>14536</v>
      </c>
      <c r="D12" s="22">
        <f t="shared" si="1"/>
        <v>0.9800431499460626</v>
      </c>
      <c r="E12" s="27">
        <v>1291</v>
      </c>
      <c r="F12" s="24">
        <f t="shared" si="2"/>
        <v>0.08881397908640616</v>
      </c>
      <c r="G12" s="28">
        <v>4417</v>
      </c>
      <c r="H12" s="24">
        <f t="shared" si="3"/>
        <v>0.3038662630709961</v>
      </c>
      <c r="I12" s="28">
        <v>6413</v>
      </c>
      <c r="J12" s="24">
        <f t="shared" si="4"/>
        <v>0.44118051733626856</v>
      </c>
      <c r="K12" s="28">
        <v>2415</v>
      </c>
      <c r="L12" s="24">
        <f t="shared" si="5"/>
        <v>0.1661392405063291</v>
      </c>
      <c r="M12" s="19">
        <v>54.348376444689045</v>
      </c>
      <c r="N12" s="19">
        <v>3.6846450192625206</v>
      </c>
      <c r="O12" s="20">
        <v>61.86937259217951</v>
      </c>
    </row>
    <row r="13" spans="1:15" ht="12.75">
      <c r="A13" s="21" t="s">
        <v>21</v>
      </c>
      <c r="B13" s="13">
        <v>14832</v>
      </c>
      <c r="C13" s="14">
        <f t="shared" si="0"/>
        <v>2106</v>
      </c>
      <c r="D13" s="22">
        <f t="shared" si="1"/>
        <v>0.14199029126213591</v>
      </c>
      <c r="E13" s="23">
        <v>80</v>
      </c>
      <c r="F13" s="24">
        <f t="shared" si="2"/>
        <v>0.03798670465337132</v>
      </c>
      <c r="G13" s="23">
        <v>509</v>
      </c>
      <c r="H13" s="24">
        <f t="shared" si="3"/>
        <v>0.24169040835707503</v>
      </c>
      <c r="I13" s="23">
        <v>851</v>
      </c>
      <c r="J13" s="24">
        <f t="shared" si="4"/>
        <v>0.40408357075023743</v>
      </c>
      <c r="K13" s="23">
        <v>666</v>
      </c>
      <c r="L13" s="24">
        <f t="shared" si="5"/>
        <v>0.3162393162393162</v>
      </c>
      <c r="M13" s="19">
        <v>54.75451092117759</v>
      </c>
      <c r="N13" s="19">
        <v>3.9985754985754984</v>
      </c>
      <c r="O13" s="20">
        <v>61.75702754036099</v>
      </c>
    </row>
    <row r="14" spans="1:15" ht="12.75">
      <c r="A14" s="26" t="s">
        <v>22</v>
      </c>
      <c r="B14" s="13">
        <v>14832</v>
      </c>
      <c r="C14" s="14">
        <f t="shared" si="0"/>
        <v>11464</v>
      </c>
      <c r="D14" s="29">
        <f t="shared" si="1"/>
        <v>0.772923408845739</v>
      </c>
      <c r="E14" s="30">
        <v>401</v>
      </c>
      <c r="F14" s="24">
        <f t="shared" si="2"/>
        <v>0.03497906489881368</v>
      </c>
      <c r="G14" s="23">
        <v>4194</v>
      </c>
      <c r="H14" s="24">
        <f t="shared" si="3"/>
        <v>0.36584089323098395</v>
      </c>
      <c r="I14" s="23">
        <v>4860</v>
      </c>
      <c r="J14" s="24">
        <f t="shared" si="4"/>
        <v>0.42393579902302864</v>
      </c>
      <c r="K14" s="23">
        <v>2009</v>
      </c>
      <c r="L14" s="24">
        <f t="shared" si="5"/>
        <v>0.17524424284717377</v>
      </c>
      <c r="M14" s="19">
        <v>53.49956385205862</v>
      </c>
      <c r="N14" s="19">
        <v>3.7394452198185624</v>
      </c>
      <c r="O14" s="20">
        <v>58.10957780879416</v>
      </c>
    </row>
    <row r="15" spans="1:15" ht="12.75">
      <c r="A15" s="31" t="s">
        <v>23</v>
      </c>
      <c r="B15" s="13"/>
      <c r="C15" s="14"/>
      <c r="D15" s="32"/>
      <c r="E15" s="33"/>
      <c r="F15" s="24"/>
      <c r="G15" s="34"/>
      <c r="H15" s="35"/>
      <c r="I15" s="34"/>
      <c r="J15" s="35"/>
      <c r="K15" s="34"/>
      <c r="L15" s="35"/>
      <c r="M15" s="19"/>
      <c r="N15" s="19"/>
      <c r="O15" s="20"/>
    </row>
    <row r="16" spans="1:15" ht="13.5" thickBot="1">
      <c r="A16" s="36" t="s">
        <v>24</v>
      </c>
      <c r="B16" s="13">
        <v>14832</v>
      </c>
      <c r="C16" s="14">
        <f t="shared" si="0"/>
        <v>611</v>
      </c>
      <c r="D16" s="37">
        <f t="shared" si="1"/>
        <v>0.041194714131607336</v>
      </c>
      <c r="E16" s="38">
        <v>27</v>
      </c>
      <c r="F16" s="24">
        <f t="shared" si="2"/>
        <v>0.044189852700491</v>
      </c>
      <c r="G16" s="39">
        <v>164</v>
      </c>
      <c r="H16" s="40">
        <f t="shared" si="3"/>
        <v>0.2684124386252046</v>
      </c>
      <c r="I16" s="39">
        <v>224</v>
      </c>
      <c r="J16" s="40">
        <f t="shared" si="4"/>
        <v>0.36661211129296234</v>
      </c>
      <c r="K16" s="39">
        <v>196</v>
      </c>
      <c r="L16" s="40">
        <f t="shared" si="5"/>
        <v>0.32078559738134205</v>
      </c>
      <c r="M16" s="19">
        <v>58.716857610474634</v>
      </c>
      <c r="N16" s="19">
        <v>3.9639934533551555</v>
      </c>
      <c r="O16" s="20">
        <v>65.66252045826516</v>
      </c>
    </row>
    <row r="17" spans="1:15" ht="14.25" thickBot="1" thickTop="1">
      <c r="A17" s="41" t="s">
        <v>25</v>
      </c>
      <c r="B17" s="42"/>
      <c r="C17" s="41">
        <f>SUM(C6:C16)</f>
        <v>30197</v>
      </c>
      <c r="D17" s="43"/>
      <c r="E17" s="44">
        <f>SUM(E6:E16)</f>
        <v>1861</v>
      </c>
      <c r="F17" s="45">
        <f t="shared" si="2"/>
        <v>0.061628638606484085</v>
      </c>
      <c r="G17" s="44">
        <f>SUM(G6:G16)</f>
        <v>9793</v>
      </c>
      <c r="H17" s="45">
        <f t="shared" si="3"/>
        <v>0.3243037387819982</v>
      </c>
      <c r="I17" s="44">
        <f>SUM(I6:I16)</f>
        <v>12938</v>
      </c>
      <c r="J17" s="45">
        <f t="shared" si="4"/>
        <v>0.42845315759843694</v>
      </c>
      <c r="K17" s="44">
        <f>SUM(K6:K16)</f>
        <v>5605</v>
      </c>
      <c r="L17" s="45">
        <f t="shared" si="5"/>
        <v>0.18561446501308076</v>
      </c>
      <c r="M17" s="46"/>
      <c r="N17" s="46"/>
      <c r="O17" s="47"/>
    </row>
  </sheetData>
  <mergeCells count="13">
    <mergeCell ref="E4:F4"/>
    <mergeCell ref="G4:H4"/>
    <mergeCell ref="I4:J4"/>
    <mergeCell ref="K4:L4"/>
    <mergeCell ref="A1:O1"/>
    <mergeCell ref="A3:A5"/>
    <mergeCell ref="B3:B5"/>
    <mergeCell ref="C3:C5"/>
    <mergeCell ref="D3:D5"/>
    <mergeCell ref="E3:L3"/>
    <mergeCell ref="M3:M5"/>
    <mergeCell ref="N3:N5"/>
    <mergeCell ref="O3:O5"/>
  </mergeCells>
  <printOptions/>
  <pageMargins left="0.43" right="0.48" top="1" bottom="1" header="0.5" footer="0.5"/>
  <pageSetup fitToHeight="1" fitToWidth="1" horizontalDpi="600" verticalDpi="600" orientation="landscape" paperSize="9" scale="88" r:id="rId1"/>
  <headerFooter alignWithMargins="0">
    <oddHeader>&amp;RРезультаты ЕГЭ - 2005. Чувашская Республика</oddHeader>
    <oddFooter>&amp;RС.А. Боченков, начальник отдела 
оценки качества образования
  ГУ "ЧР ЦНОТ"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SA</cp:lastModifiedBy>
  <dcterms:created xsi:type="dcterms:W3CDTF">2006-06-15T10:38:55Z</dcterms:created>
  <dcterms:modified xsi:type="dcterms:W3CDTF">2006-06-15T10:41:49Z</dcterms:modified>
  <cp:category/>
  <cp:version/>
  <cp:contentType/>
  <cp:contentStatus/>
</cp:coreProperties>
</file>